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8800" windowHeight="11835" activeTab="1"/>
  </bookViews>
  <sheets>
    <sheet name="Лист1" sheetId="1" r:id="rId1"/>
    <sheet name="Лист2" sheetId="2" r:id="rId2"/>
  </sheets>
  <definedNames>
    <definedName name="ЧЕЛЧАС">Лист1!$G$2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/>
  <c r="C6"/>
  <c r="C7"/>
  <c r="C8"/>
  <c r="C9"/>
  <c r="C10"/>
  <c r="C11"/>
  <c r="C13"/>
  <c r="C14"/>
  <c r="C15"/>
  <c r="C16"/>
  <c r="C4"/>
  <c r="C16" i="1"/>
  <c r="C17"/>
  <c r="C18"/>
  <c r="C19"/>
  <c r="C15"/>
  <c r="C8" l="1"/>
  <c r="C3"/>
  <c r="C4"/>
  <c r="C5"/>
  <c r="C6"/>
  <c r="C7"/>
  <c r="C2"/>
  <c r="C9" l="1"/>
</calcChain>
</file>

<file path=xl/sharedStrings.xml><?xml version="1.0" encoding="utf-8"?>
<sst xmlns="http://schemas.openxmlformats.org/spreadsheetml/2006/main" count="39" uniqueCount="34">
  <si>
    <t>Разработка экранной формы "Регистрация входящего звонка" (с учетом специфики: список последних товаров клиента, список адресов для быстрого выбора, ввод адреса доставки, ввод товарного состава заявки)</t>
  </si>
  <si>
    <t>Интеграция с 1С: Бухгалтерия</t>
  </si>
  <si>
    <t>Настройка складов компании и бизнес-процессов складской деятельности (получение и формирование заказа, прием товара, отгрузка товара) по складам: замороженные продукты (мясо, рыба, птица, морепродукты), гастроном/икра, мед</t>
  </si>
  <si>
    <t>Загрузка номенклатуры и справочников из 1С</t>
  </si>
  <si>
    <t>Передача в логистику. Формирование маршрутных листов</t>
  </si>
  <si>
    <t>Подготовка отчетов в соответствии с перечнем</t>
  </si>
  <si>
    <t>Общее тестирование системы и перевод в эксплуатацию</t>
  </si>
  <si>
    <t>Наименование услуги</t>
  </si>
  <si>
    <t>Трузозатраты, дней</t>
  </si>
  <si>
    <t>Стоимость</t>
  </si>
  <si>
    <t>Наименование работы</t>
  </si>
  <si>
    <t>Примерный срок выполнения, раб. Дней *</t>
  </si>
  <si>
    <t>Предвари-тельная</t>
  </si>
  <si>
    <t>стоимость,</t>
  </si>
  <si>
    <t xml:space="preserve"> руб. с НДС</t>
  </si>
  <si>
    <t>Установка БД и системы Carabi  на рабочих местах **</t>
  </si>
  <si>
    <t>Второй этап выполнения работ  «Основной бизнес-процесс»</t>
  </si>
  <si>
    <t>Третий этап выполнения работ  «Обеспечивающие бизнес-процессы»</t>
  </si>
  <si>
    <t>Четвертый этап выполнения работ  «Разработка интернет-ресурсов»</t>
  </si>
  <si>
    <t>ИТОГО:</t>
  </si>
  <si>
    <t>Первый этап выполнения работ «Техническое задание»  и подготовка прототипа АИС</t>
  </si>
  <si>
    <t>Примерный срок выполнения, раб. дней *</t>
  </si>
  <si>
    <t>Создание технического проекта и подготовка прототипа АИС по предоставленному техническому заданию</t>
  </si>
  <si>
    <t>Установка БД и настройка системы Carabi, установка клиентов на рабочих местах **</t>
  </si>
  <si>
    <t>Настройка информационных объектов учета и анализа для разрабатываемых подсистем</t>
  </si>
  <si>
    <t>Экран ввода заявок по звонку от покупателя</t>
  </si>
  <si>
    <t>Загрузчик прайс-листов из магазинов</t>
  </si>
  <si>
    <t>Модуль мониторинга цен по ссылкам из интернет магазинов (на первом этапе okmarket.ru)</t>
  </si>
  <si>
    <t>Прием товара и формирование сборочных листов с использованием штрих-кодов на складе</t>
  </si>
  <si>
    <t>Выгрузка товародвижения в 1С Бухгалтерию</t>
  </si>
  <si>
    <t>Формирование статистических отчетов</t>
  </si>
  <si>
    <t>Доработка мобильного приложения Carabi Logistic Ввод промокодов на мобильном устройств, отображение перечня по заказу и перерасчет стоимости Заказа</t>
  </si>
  <si>
    <t>Миграция данных из существующих систем</t>
  </si>
  <si>
    <t>Подготовка АИС  к внедрению</t>
  </si>
</sst>
</file>

<file path=xl/styles.xml><?xml version="1.0" encoding="utf-8"?>
<styleSheet xmlns="http://schemas.openxmlformats.org/spreadsheetml/2006/main">
  <numFmts count="2">
    <numFmt numFmtId="164" formatCode="_-* #,##0.00\ _₽_-;\-* #,##0.00\ _₽_-;_-* &quot;-&quot;??\ _₽_-;_-@_-"/>
    <numFmt numFmtId="165" formatCode="_-* #,##0\ _₽_-;\-* #,##0\ _₽_-;_-* &quot;-&quot;??\ _₽_-;_-@_-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Segoe UI"/>
      <family val="2"/>
      <charset val="204"/>
    </font>
    <font>
      <sz val="10"/>
      <color theme="1"/>
      <name val="Segoe UI"/>
      <family val="2"/>
      <charset val="204"/>
    </font>
    <font>
      <strike/>
      <sz val="10"/>
      <color theme="1"/>
      <name val="Segoe UI"/>
      <family val="2"/>
      <charset val="204"/>
    </font>
    <font>
      <sz val="10"/>
      <color rgb="FFFF0000"/>
      <name val="Segoe UI"/>
      <family val="2"/>
      <charset val="204"/>
    </font>
    <font>
      <b/>
      <sz val="10"/>
      <color rgb="FFFF0000"/>
      <name val="Segoe U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165" fontId="0" fillId="0" borderId="1" xfId="1" applyNumberFormat="1" applyFont="1" applyBorder="1"/>
    <xf numFmtId="165" fontId="2" fillId="0" borderId="1" xfId="1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4" fillId="0" borderId="4" xfId="0" applyFont="1" applyBorder="1" applyAlignment="1">
      <alignment vertical="top" wrapText="1"/>
    </xf>
    <xf numFmtId="0" fontId="4" fillId="0" borderId="7" xfId="0" applyFont="1" applyBorder="1" applyAlignment="1">
      <alignment horizontal="center" vertical="top" wrapText="1"/>
    </xf>
    <xf numFmtId="3" fontId="4" fillId="0" borderId="7" xfId="0" applyNumberFormat="1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3" fontId="5" fillId="0" borderId="7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justify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3" fontId="4" fillId="2" borderId="7" xfId="0" applyNumberFormat="1" applyFont="1" applyFill="1" applyBorder="1" applyAlignment="1">
      <alignment horizontal="center" vertical="top" wrapText="1"/>
    </xf>
    <xf numFmtId="0" fontId="6" fillId="0" borderId="4" xfId="0" applyFont="1" applyBorder="1" applyAlignment="1">
      <alignment horizontal="justify" vertical="top" wrapText="1"/>
    </xf>
    <xf numFmtId="0" fontId="7" fillId="0" borderId="7" xfId="0" applyFont="1" applyBorder="1" applyAlignment="1">
      <alignment horizontal="center" vertical="top" wrapText="1"/>
    </xf>
    <xf numFmtId="3" fontId="6" fillId="0" borderId="7" xfId="0" applyNumberFormat="1" applyFont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0"/>
  <sheetViews>
    <sheetView workbookViewId="0">
      <selection activeCell="B2" sqref="B2"/>
    </sheetView>
  </sheetViews>
  <sheetFormatPr defaultRowHeight="15"/>
  <cols>
    <col min="1" max="1" width="90.28515625" customWidth="1"/>
    <col min="2" max="2" width="35.7109375" customWidth="1"/>
    <col min="3" max="3" width="14.140625" bestFit="1" customWidth="1"/>
  </cols>
  <sheetData>
    <row r="1" spans="1:7">
      <c r="A1" s="5" t="s">
        <v>7</v>
      </c>
      <c r="B1" s="5" t="s">
        <v>8</v>
      </c>
      <c r="C1" s="5" t="s">
        <v>9</v>
      </c>
    </row>
    <row r="2" spans="1:7" ht="45">
      <c r="A2" s="1" t="s">
        <v>0</v>
      </c>
      <c r="B2" s="2">
        <v>12</v>
      </c>
      <c r="C2" s="3">
        <f t="shared" ref="C2:C8" si="0">B2*8*ЧЕЛЧАС</f>
        <v>85440</v>
      </c>
      <c r="G2">
        <v>890</v>
      </c>
    </row>
    <row r="3" spans="1:7">
      <c r="A3" s="2" t="s">
        <v>1</v>
      </c>
      <c r="B3" s="2">
        <v>10</v>
      </c>
      <c r="C3" s="3">
        <f t="shared" si="0"/>
        <v>71200</v>
      </c>
    </row>
    <row r="4" spans="1:7">
      <c r="A4" s="2" t="s">
        <v>3</v>
      </c>
      <c r="B4" s="2">
        <v>6</v>
      </c>
      <c r="C4" s="3">
        <f t="shared" si="0"/>
        <v>42720</v>
      </c>
    </row>
    <row r="5" spans="1:7">
      <c r="A5" s="2" t="s">
        <v>2</v>
      </c>
      <c r="B5" s="2">
        <v>10</v>
      </c>
      <c r="C5" s="3">
        <f t="shared" si="0"/>
        <v>71200</v>
      </c>
    </row>
    <row r="6" spans="1:7">
      <c r="A6" s="2" t="s">
        <v>4</v>
      </c>
      <c r="B6" s="2">
        <v>8</v>
      </c>
      <c r="C6" s="3">
        <f t="shared" si="0"/>
        <v>56960</v>
      </c>
    </row>
    <row r="7" spans="1:7">
      <c r="A7" s="2" t="s">
        <v>5</v>
      </c>
      <c r="B7" s="2">
        <v>6</v>
      </c>
      <c r="C7" s="3">
        <f t="shared" si="0"/>
        <v>42720</v>
      </c>
    </row>
    <row r="8" spans="1:7">
      <c r="A8" s="2" t="s">
        <v>6</v>
      </c>
      <c r="B8" s="2">
        <v>14</v>
      </c>
      <c r="C8" s="3">
        <f t="shared" si="0"/>
        <v>99680</v>
      </c>
    </row>
    <row r="9" spans="1:7">
      <c r="A9" s="2"/>
      <c r="B9" s="2"/>
      <c r="C9" s="4">
        <f>SUM(C2:C8)</f>
        <v>469920</v>
      </c>
    </row>
    <row r="12" spans="1:7">
      <c r="A12" t="s">
        <v>10</v>
      </c>
      <c r="B12" t="s">
        <v>11</v>
      </c>
      <c r="C12" t="s">
        <v>12</v>
      </c>
    </row>
    <row r="13" spans="1:7">
      <c r="C13" t="s">
        <v>13</v>
      </c>
    </row>
    <row r="14" spans="1:7">
      <c r="C14" t="s">
        <v>14</v>
      </c>
    </row>
    <row r="15" spans="1:7">
      <c r="A15" t="s">
        <v>20</v>
      </c>
      <c r="B15">
        <v>10</v>
      </c>
      <c r="C15">
        <f>B15*8*ЧЕЛЧАС</f>
        <v>71200</v>
      </c>
      <c r="D15">
        <v>2</v>
      </c>
    </row>
    <row r="16" spans="1:7">
      <c r="A16" t="s">
        <v>15</v>
      </c>
      <c r="B16">
        <v>2</v>
      </c>
      <c r="C16">
        <f>B16*8*ЧЕЛЧАС</f>
        <v>14240</v>
      </c>
      <c r="D16">
        <v>1</v>
      </c>
    </row>
    <row r="17" spans="1:4">
      <c r="A17" t="s">
        <v>16</v>
      </c>
      <c r="B17">
        <v>14</v>
      </c>
      <c r="C17">
        <f>B17*8*ЧЕЛЧАС</f>
        <v>99680</v>
      </c>
      <c r="D17">
        <v>3</v>
      </c>
    </row>
    <row r="18" spans="1:4">
      <c r="A18" t="s">
        <v>17</v>
      </c>
      <c r="B18">
        <v>26</v>
      </c>
      <c r="C18">
        <f>B18*8*ЧЕЛЧАС</f>
        <v>185120</v>
      </c>
      <c r="D18">
        <v>2</v>
      </c>
    </row>
    <row r="19" spans="1:4">
      <c r="A19" t="s">
        <v>18</v>
      </c>
      <c r="B19">
        <v>24</v>
      </c>
      <c r="C19">
        <f>B19*8*ЧЕЛЧАС</f>
        <v>170880</v>
      </c>
      <c r="D19">
        <v>2</v>
      </c>
    </row>
    <row r="20" spans="1:4">
      <c r="A20" t="s">
        <v>19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D8" sqref="D8"/>
    </sheetView>
  </sheetViews>
  <sheetFormatPr defaultRowHeight="15"/>
  <cols>
    <col min="1" max="1" width="39.140625" customWidth="1"/>
    <col min="2" max="2" width="36.140625" customWidth="1"/>
    <col min="3" max="3" width="32.28515625" customWidth="1"/>
  </cols>
  <sheetData>
    <row r="1" spans="1:10">
      <c r="A1" s="17" t="s">
        <v>10</v>
      </c>
      <c r="B1" s="17" t="s">
        <v>21</v>
      </c>
      <c r="C1" s="6" t="s">
        <v>12</v>
      </c>
    </row>
    <row r="2" spans="1:10">
      <c r="A2" s="18"/>
      <c r="B2" s="18"/>
      <c r="C2" s="7" t="s">
        <v>13</v>
      </c>
    </row>
    <row r="3" spans="1:10" ht="15.75" thickBot="1">
      <c r="A3" s="19"/>
      <c r="B3" s="19"/>
      <c r="C3" s="8" t="s">
        <v>14</v>
      </c>
    </row>
    <row r="4" spans="1:10" ht="43.5" thickBot="1">
      <c r="A4" s="9" t="s">
        <v>22</v>
      </c>
      <c r="B4" s="10">
        <v>10</v>
      </c>
      <c r="C4" s="20">
        <f>B4*4*ЧЕЛЧАС</f>
        <v>35600</v>
      </c>
      <c r="J4" s="11">
        <v>71200</v>
      </c>
    </row>
    <row r="5" spans="1:10" ht="29.25" thickBot="1">
      <c r="A5" s="9" t="s">
        <v>23</v>
      </c>
      <c r="B5" s="10">
        <v>2</v>
      </c>
      <c r="C5" s="20">
        <f>B5*4*ЧЕЛЧАС</f>
        <v>7120</v>
      </c>
      <c r="J5" s="11">
        <v>14240</v>
      </c>
    </row>
    <row r="6" spans="1:10" ht="15.75" thickBot="1">
      <c r="A6" s="9"/>
      <c r="B6" s="12"/>
      <c r="C6" s="11">
        <f>B6*4*ЧЕЛЧАС</f>
        <v>0</v>
      </c>
      <c r="J6" s="13"/>
    </row>
    <row r="7" spans="1:10" ht="43.5" thickBot="1">
      <c r="A7" s="9" t="s">
        <v>24</v>
      </c>
      <c r="B7" s="10">
        <v>14</v>
      </c>
      <c r="C7" s="20">
        <f>B7*4*ЧЕЛЧАС</f>
        <v>49840</v>
      </c>
      <c r="J7" s="11">
        <v>99600</v>
      </c>
    </row>
    <row r="8" spans="1:10" ht="29.25" thickBot="1">
      <c r="A8" s="9" t="s">
        <v>25</v>
      </c>
      <c r="B8" s="10">
        <v>14</v>
      </c>
      <c r="C8" s="11">
        <f>B8*4*ЧЕЛЧАС</f>
        <v>49840</v>
      </c>
    </row>
    <row r="9" spans="1:10" ht="15.75" thickBot="1">
      <c r="A9" s="14" t="s">
        <v>26</v>
      </c>
      <c r="B9" s="15">
        <v>2</v>
      </c>
      <c r="C9" s="11">
        <f>B9*4*ЧЕЛЧАС</f>
        <v>7120</v>
      </c>
    </row>
    <row r="10" spans="1:10" ht="43.5" thickBot="1">
      <c r="A10" s="14" t="s">
        <v>27</v>
      </c>
      <c r="B10" s="15">
        <v>4</v>
      </c>
      <c r="C10" s="11">
        <f>B10*4*ЧЕЛЧАС</f>
        <v>14240</v>
      </c>
    </row>
    <row r="11" spans="1:10" ht="43.5" thickBot="1">
      <c r="A11" s="14" t="s">
        <v>28</v>
      </c>
      <c r="B11" s="15">
        <v>10</v>
      </c>
      <c r="C11" s="11">
        <f>B11*4*ЧЕЛЧАС</f>
        <v>35600</v>
      </c>
    </row>
    <row r="12" spans="1:10" ht="29.25" thickBot="1">
      <c r="A12" s="21" t="s">
        <v>29</v>
      </c>
      <c r="B12" s="22">
        <v>9</v>
      </c>
      <c r="C12" s="23"/>
    </row>
    <row r="13" spans="1:10" ht="15.75" thickBot="1">
      <c r="A13" s="14" t="s">
        <v>30</v>
      </c>
      <c r="B13" s="15">
        <v>7</v>
      </c>
      <c r="C13" s="20">
        <f>B13*4*ЧЕЛЧАС</f>
        <v>24920</v>
      </c>
    </row>
    <row r="14" spans="1:10" ht="72" thickBot="1">
      <c r="A14" s="14" t="s">
        <v>31</v>
      </c>
      <c r="B14" s="15">
        <v>10</v>
      </c>
      <c r="C14" s="11">
        <f>B14*4*ЧЕЛЧАС</f>
        <v>35600</v>
      </c>
    </row>
    <row r="15" spans="1:10" ht="29.25" thickBot="1">
      <c r="A15" s="14" t="s">
        <v>32</v>
      </c>
      <c r="B15" s="15">
        <v>10</v>
      </c>
      <c r="C15" s="20">
        <f>B15*4*ЧЕЛЧАС</f>
        <v>35600</v>
      </c>
    </row>
    <row r="16" spans="1:10" ht="15.75" thickBot="1">
      <c r="A16" s="14" t="s">
        <v>33</v>
      </c>
      <c r="B16" s="15">
        <v>12</v>
      </c>
      <c r="C16" s="20">
        <f>B16*4*ЧЕЛЧАС</f>
        <v>42720</v>
      </c>
    </row>
    <row r="17" spans="1:3" ht="15.75" thickBot="1">
      <c r="A17" s="16"/>
      <c r="B17" s="15"/>
      <c r="C17" s="15"/>
    </row>
    <row r="18" spans="1:3" ht="15.75" thickBot="1">
      <c r="A18" s="16" t="s">
        <v>19</v>
      </c>
      <c r="B18" s="15"/>
      <c r="C18" s="15"/>
    </row>
  </sheetData>
  <mergeCells count="2">
    <mergeCell ref="A1:A3"/>
    <mergeCell ref="B1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ЧЕЛЧАС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mmolochnikov@yandex.ru</dc:creator>
  <cp:lastModifiedBy>valery</cp:lastModifiedBy>
  <dcterms:created xsi:type="dcterms:W3CDTF">2016-04-26T07:10:59Z</dcterms:created>
  <dcterms:modified xsi:type="dcterms:W3CDTF">2016-05-04T19:10:16Z</dcterms:modified>
</cp:coreProperties>
</file>